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1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" name="ID_AE35755EDFB54528B54043F7FDE8E266" descr="996488fafec4e13a5ee921cd785d2f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77125" y="2479675"/>
          <a:ext cx="8743950" cy="7899400"/>
        </a:xfrm>
        <a:prstGeom prst="rect">
          <a:avLst/>
        </a:prstGeom>
      </xdr:spPr>
    </xdr:pic>
  </etc:cellImage>
  <etc:cellImage>
    <xdr:pic>
      <xdr:nvPicPr>
        <xdr:cNvPr id="5" name="ID_F071646A6B974BA7AA4D2B75DE633F5A" descr="0e9c1f8d458b842dd9f38fe454e7ccd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477125" y="1152525"/>
          <a:ext cx="7543800" cy="10121900"/>
        </a:xfrm>
        <a:prstGeom prst="rect">
          <a:avLst/>
        </a:prstGeom>
      </xdr:spPr>
    </xdr:pic>
  </etc:cellImage>
  <etc:cellImage>
    <xdr:pic>
      <xdr:nvPicPr>
        <xdr:cNvPr id="6" name="ID_88604A9860964C5B8D7BA01D6EC0321B" descr="01d3012b4c66493b27c51ce7dd42da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477125" y="2924175"/>
          <a:ext cx="9744075" cy="10055225"/>
        </a:xfrm>
        <a:prstGeom prst="rect">
          <a:avLst/>
        </a:prstGeom>
      </xdr:spPr>
    </xdr:pic>
  </etc:cellImage>
  <etc:cellImage>
    <xdr:pic>
      <xdr:nvPicPr>
        <xdr:cNvPr id="8" name="ID_95FA4018E7A54BE3AD3392DF23B7FF2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467600" y="3365500"/>
          <a:ext cx="9744075" cy="79914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B3787CF847D345AFB600419E9285F68C" descr="0297102cff1f7661a341751cfe4b7a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477125" y="4702175"/>
          <a:ext cx="9658985" cy="10077450"/>
        </a:xfrm>
        <a:prstGeom prst="rect">
          <a:avLst/>
        </a:prstGeom>
      </xdr:spPr>
    </xdr:pic>
  </etc:cellImage>
  <etc:cellImage>
    <xdr:pic>
      <xdr:nvPicPr>
        <xdr:cNvPr id="2" name="ID_49494D239E254DB4A538DF91D83E0C5C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467600" y="1587500"/>
          <a:ext cx="9820275" cy="1051560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<sst xmlns="http://schemas.openxmlformats.org/spreadsheetml/2006/main" count="33" uniqueCount="26">
  <si>
    <t>2024年击剑辅助训练器材采购明细表</t>
  </si>
  <si>
    <t>单位：元</t>
  </si>
  <si>
    <t>序号</t>
  </si>
  <si>
    <t>品名</t>
  </si>
  <si>
    <t>规格型号</t>
  </si>
  <si>
    <t>单位</t>
  </si>
  <si>
    <t>数量</t>
  </si>
  <si>
    <t>单价</t>
  </si>
  <si>
    <t>总价</t>
  </si>
  <si>
    <t>参考品牌
范围</t>
  </si>
  <si>
    <t>备注</t>
  </si>
  <si>
    <t>SET悬吊训练</t>
  </si>
  <si>
    <t>挪威弹力红绳</t>
  </si>
  <si>
    <t>套</t>
  </si>
  <si>
    <t>田径阻力绳</t>
  </si>
  <si>
    <t>50，60,70,80磅各一套</t>
  </si>
  <si>
    <t>按摩泡沫轴</t>
  </si>
  <si>
    <t>个</t>
  </si>
  <si>
    <t>踏板（三挡调节）</t>
  </si>
  <si>
    <t>软式壶铃</t>
  </si>
  <si>
    <t>4KG</t>
  </si>
  <si>
    <t>6KG</t>
  </si>
  <si>
    <t>8KG</t>
  </si>
  <si>
    <t>李宁钢丝跳绳</t>
  </si>
  <si>
    <t>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</si>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</sst>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.00_ "/>
  </numFmts>
  <fonts count="22">
    <font>
      <sz val="12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5"/>
      </bottom>
      <diagonal/>
    </border>
    <border>
      <left/>
      <right/>
      <top/>
      <bottom style="medium">
        <color theme="4" tint="0.39997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8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9">
      <alignment vertical="center"/>
    </xf>
    <xf numFmtId="0" fontId="10" fillId="0" borderId="10">
      <alignment vertical="center"/>
    </xf>
    <xf numFmtId="0" fontId="11" fillId="0" borderId="11">
      <alignment vertical="center"/>
    </xf>
    <xf numFmtId="0" fontId="11" fillId="0" borderId="0">
      <alignment vertical="center"/>
    </xf>
    <xf numFmtId="0" fontId="12" fillId="3" borderId="12">
      <alignment vertical="center"/>
    </xf>
    <xf numFmtId="0" fontId="13" fillId="4" borderId="13">
      <alignment vertical="center"/>
    </xf>
    <xf numFmtId="0" fontId="14" fillId="4" borderId="12">
      <alignment vertical="center"/>
    </xf>
    <xf numFmtId="0" fontId="15" fillId="5" borderId="14">
      <alignment vertical="center"/>
    </xf>
    <xf numFmtId="0" fontId="16" fillId="0" borderId="15">
      <alignment vertical="center"/>
    </xf>
    <xf numFmtId="0" fontId="17" fillId="0" borderId="16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3" fillId="10" borderId="0">
      <alignment vertical="center"/>
    </xf>
    <xf numFmtId="0" fontId="3" fillId="11" borderId="0">
      <alignment vertical="center"/>
    </xf>
    <xf numFmtId="0" fontId="3" fillId="12" borderId="0">
      <alignment vertical="center"/>
    </xf>
    <xf numFmtId="0" fontId="21" fillId="13" borderId="0">
      <alignment vertical="center"/>
    </xf>
    <xf numFmtId="0" fontId="3" fillId="14" borderId="0">
      <alignment vertical="center"/>
    </xf>
    <xf numFmtId="0" fontId="3" fillId="15" borderId="0">
      <alignment vertical="center"/>
    </xf>
    <xf numFmtId="0" fontId="3" fillId="16" borderId="0">
      <alignment vertical="center"/>
    </xf>
    <xf numFmtId="0" fontId="21" fillId="17" borderId="0">
      <alignment vertical="center"/>
    </xf>
    <xf numFmtId="0" fontId="3" fillId="18" borderId="0">
      <alignment vertical="center"/>
    </xf>
    <xf numFmtId="0" fontId="3" fillId="19" borderId="0">
      <alignment vertical="center"/>
    </xf>
    <xf numFmtId="0" fontId="3" fillId="20" borderId="0">
      <alignment vertical="center"/>
    </xf>
    <xf numFmtId="0" fontId="21" fillId="21" borderId="0">
      <alignment vertical="center"/>
    </xf>
    <xf numFmtId="0" fontId="3" fillId="22" borderId="0">
      <alignment vertical="center"/>
    </xf>
    <xf numFmtId="0" fontId="3" fillId="23" borderId="0">
      <alignment vertical="center"/>
    </xf>
    <xf numFmtId="0" fontId="3" fillId="24" borderId="0">
      <alignment vertical="center"/>
    </xf>
    <xf numFmtId="0" fontId="21" fillId="25" borderId="0">
      <alignment vertical="center"/>
    </xf>
    <xf numFmtId="0" fontId="3" fillId="26" borderId="0">
      <alignment vertical="center"/>
    </xf>
    <xf numFmtId="0" fontId="3" fillId="27" borderId="0">
      <alignment vertical="center"/>
    </xf>
    <xf numFmtId="0" fontId="3" fillId="28" borderId="0">
      <alignment vertical="center"/>
    </xf>
    <xf numFmtId="0" fontId="21" fillId="29" borderId="0">
      <alignment vertical="center"/>
    </xf>
    <xf numFmtId="0" fontId="3" fillId="30" borderId="0">
      <alignment vertical="center"/>
    </xf>
    <xf numFmtId="0" fontId="3" fillId="31" borderId="0">
      <alignment vertical="center"/>
    </xf>
    <xf numFmtId="0" fontId="3" fillId="32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7" fontId="0" fillId="0" borderId="2" xfId="0" applyNumberForma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6" Type="http://schemas.openxmlformats.org/officeDocument/2006/relationships/image" Target="media/image6.png"/><Relationship Id="rId5" Type="http://schemas.openxmlformats.org/officeDocument/2006/relationships/image" Target="media/image5.jpeg"/><Relationship Id="rId4" Type="http://schemas.openxmlformats.org/officeDocument/2006/relationships/image" Target="media/image4.png"/><Relationship Id="rId3" Type="http://schemas.openxmlformats.org/officeDocument/2006/relationships/image" Target="media/image3.jpeg"/><Relationship Id="rId2" Type="http://schemas.openxmlformats.org/officeDocument/2006/relationships/image" Target="media/image2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M7" sqref="M7"/>
    </sheetView>
  </sheetViews>
  <sheetFormatPr defaultColWidth="9" defaultRowHeight="14.25" customHeight="1"/>
  <cols>
    <col min="1" max="1" width="9" style="1" customWidth="1"/>
    <col min="2" max="2" width="19" style="1" customWidth="1"/>
    <col min="3" max="3" width="16.75" style="1" customWidth="1"/>
    <col min="4" max="5" width="9" style="1" customWidth="1"/>
    <col min="6" max="6" width="10.875" style="1" customWidth="1"/>
    <col min="7" max="7" width="13.75" style="1" customWidth="1"/>
    <col min="8" max="8" width="10.625" style="1" customWidth="1"/>
    <col min="9" max="9" width="16.375" style="1" customWidth="1"/>
    <col min="10" max="257" width="9" style="1" customWidth="1"/>
  </cols>
  <sheetData>
    <row r="1" ht="32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2" customHeight="1" spans="9:9">
      <c r="I2" s="1" t="s">
        <v>1</v>
      </c>
    </row>
    <row r="3" ht="36" customHeight="1" spans="1:9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4" t="s">
        <v>9</v>
      </c>
      <c r="I3" s="11" t="s">
        <v>10</v>
      </c>
    </row>
    <row r="4" ht="40" customHeight="1" spans="1:9">
      <c r="A4" s="5">
        <v>1</v>
      </c>
      <c r="B4" s="6" t="s">
        <v>11</v>
      </c>
      <c r="C4" s="7" t="s">
        <v>12</v>
      </c>
      <c r="D4" s="7" t="s">
        <v>13</v>
      </c>
      <c r="E4" s="6">
        <v>1</v>
      </c>
      <c r="F4" s="8">
        <v>25000</v>
      </c>
      <c r="G4" s="8">
        <v>25000</v>
      </c>
      <c r="H4" s="5"/>
      <c r="I4" s="12" t="str">
        <f>_xlfn.DISPIMG("ID_F071646A6B974BA7AA4D2B75DE633F5A",1)</f>
        <v>=DISPIMG("ID_F071646A6B974BA7AA4D2B75DE633F5A",1)</v>
      </c>
    </row>
    <row r="5" ht="56" customHeight="1" spans="1:9">
      <c r="A5" s="5">
        <v>3</v>
      </c>
      <c r="B5" s="6" t="s">
        <v>14</v>
      </c>
      <c r="C5" s="7"/>
      <c r="D5" s="7" t="s">
        <v>13</v>
      </c>
      <c r="E5" s="6">
        <v>4</v>
      </c>
      <c r="F5" s="8">
        <v>300</v>
      </c>
      <c r="G5" s="8">
        <v>1200</v>
      </c>
      <c r="H5" s="9" t="s">
        <v>15</v>
      </c>
      <c r="I5" s="12" t="str">
        <f>_xlfn.DISPIMG("ID_49494D239E254DB4A538DF91D83E0C5C",1)</f>
        <v>=DISPIMG("ID_49494D239E254DB4A538DF91D83E0C5C",1)</v>
      </c>
    </row>
    <row r="6" ht="40" customHeight="1" spans="1:9">
      <c r="A6" s="5">
        <v>4</v>
      </c>
      <c r="B6" s="6" t="s">
        <v>16</v>
      </c>
      <c r="C6" s="7"/>
      <c r="D6" s="7" t="s">
        <v>17</v>
      </c>
      <c r="E6" s="6">
        <v>20</v>
      </c>
      <c r="F6" s="8">
        <v>100</v>
      </c>
      <c r="G6" s="8">
        <f t="shared" ref="G5:G12" si="0">E6*F6</f>
        <v>2000</v>
      </c>
      <c r="H6" s="5"/>
      <c r="I6" s="12" t="str">
        <f>_xlfn.DISPIMG("ID_AE35755EDFB54528B54043F7FDE8E266",1)</f>
        <v>=DISPIMG("ID_AE35755EDFB54528B54043F7FDE8E266",1)</v>
      </c>
    </row>
    <row r="7" ht="40" customHeight="1" spans="1:9">
      <c r="A7" s="5">
        <v>5</v>
      </c>
      <c r="B7" s="6" t="s">
        <v>18</v>
      </c>
      <c r="C7" s="7"/>
      <c r="D7" s="7" t="s">
        <v>17</v>
      </c>
      <c r="E7" s="6">
        <v>10</v>
      </c>
      <c r="F7" s="8">
        <v>100</v>
      </c>
      <c r="G7" s="8">
        <f t="shared" si="0"/>
        <v>1000</v>
      </c>
      <c r="H7" s="5"/>
      <c r="I7" s="12" t="str">
        <f>_xlfn.DISPIMG("ID_88604A9860964C5B8D7BA01D6EC0321B",1)</f>
        <v>=DISPIMG("ID_88604A9860964C5B8D7BA01D6EC0321B",1)</v>
      </c>
    </row>
    <row r="8" ht="40" customHeight="1" spans="1:9">
      <c r="A8" s="5">
        <v>6</v>
      </c>
      <c r="B8" s="6" t="s">
        <v>19</v>
      </c>
      <c r="C8" s="7" t="s">
        <v>20</v>
      </c>
      <c r="D8" s="7" t="s">
        <v>17</v>
      </c>
      <c r="E8" s="6">
        <v>6</v>
      </c>
      <c r="F8" s="8">
        <v>150</v>
      </c>
      <c r="G8" s="8">
        <f t="shared" si="0"/>
        <v>900</v>
      </c>
      <c r="H8" s="5"/>
      <c r="I8" s="13" t="str">
        <f>_xlfn.DISPIMG("ID_95FA4018E7A54BE3AD3392DF23B7FF2E",1)</f>
        <v>=DISPIMG("ID_95FA4018E7A54BE3AD3392DF23B7FF2E",1)</v>
      </c>
    </row>
    <row r="9" ht="40" customHeight="1" spans="1:9">
      <c r="A9" s="5">
        <v>7</v>
      </c>
      <c r="B9" s="6" t="s">
        <v>19</v>
      </c>
      <c r="C9" s="7" t="s">
        <v>21</v>
      </c>
      <c r="D9" s="7" t="s">
        <v>17</v>
      </c>
      <c r="E9" s="6">
        <v>6</v>
      </c>
      <c r="F9" s="8">
        <v>150</v>
      </c>
      <c r="G9" s="8">
        <f t="shared" si="0"/>
        <v>900</v>
      </c>
      <c r="H9" s="5"/>
      <c r="I9" s="14"/>
    </row>
    <row r="10" ht="40" customHeight="1" spans="1:9">
      <c r="A10" s="5">
        <v>8</v>
      </c>
      <c r="B10" s="6" t="s">
        <v>19</v>
      </c>
      <c r="C10" s="6" t="s">
        <v>22</v>
      </c>
      <c r="D10" s="7" t="s">
        <v>17</v>
      </c>
      <c r="E10" s="7">
        <v>6</v>
      </c>
      <c r="F10" s="8">
        <v>150</v>
      </c>
      <c r="G10" s="8">
        <f t="shared" si="0"/>
        <v>900</v>
      </c>
      <c r="H10" s="5"/>
      <c r="I10" s="15"/>
    </row>
    <row r="11" ht="40" customHeight="1" spans="1:9">
      <c r="A11" s="5">
        <v>9</v>
      </c>
      <c r="B11" s="6" t="s">
        <v>23</v>
      </c>
      <c r="C11" s="6"/>
      <c r="D11" s="7" t="s">
        <v>24</v>
      </c>
      <c r="E11" s="7">
        <v>40</v>
      </c>
      <c r="F11" s="8">
        <v>80</v>
      </c>
      <c r="G11" s="8">
        <f t="shared" si="0"/>
        <v>3200</v>
      </c>
      <c r="H11" s="5"/>
      <c r="I11" s="12" t="str">
        <f>_xlfn.DISPIMG("ID_B3787CF847D345AFB600419E9285F68C",1)</f>
        <v>=DISPIMG("ID_B3787CF847D345AFB600419E9285F68C",1)</v>
      </c>
    </row>
    <row r="12" ht="40" customHeight="1" spans="1:9">
      <c r="A12" s="5"/>
      <c r="B12" s="6" t="s">
        <v>25</v>
      </c>
      <c r="C12" s="7"/>
      <c r="D12" s="7"/>
      <c r="E12" s="6"/>
      <c r="F12" s="10"/>
      <c r="G12" s="8">
        <f>SUM(G4:G11)</f>
        <v>35100</v>
      </c>
      <c r="H12" s="5"/>
      <c r="I12" s="12"/>
    </row>
  </sheetData>
  <mergeCells count="2">
    <mergeCell ref="A1:I1"/>
    <mergeCell ref="I8:I10"/>
  </mergeCells>
  <pageMargins left="0.75" right="0.75" top="1" bottom="1" header="0.511806" footer="1"/>
  <pageSetup paperSize="9" scale="9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 customHeight="1"/>
  <sheetData/>
  <pageMargins left="0.75" right="0.75" top="1" bottom="1" header="0.511806" footer="0.511806"/>
  <pageSetup paperSize="9" scale="90" orientation="portrait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 customHeight="1"/>
  <sheetData/>
  <pageMargins left="0.75" right="0.75" top="1" bottom="1" header="0.511806" footer="0.511806"/>
  <pageSetup paperSize="9" scale="90" orientation="portrait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sws</cp:lastModifiedBy>
  <cp:revision>0</cp:revision>
  <dcterms:created xsi:type="dcterms:W3CDTF">2024-11-04T00:59:00Z</dcterms:created>
  <dcterms:modified xsi:type="dcterms:W3CDTF">2024-11-06T07:53:38Z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02E80A312902444BB64A2C439CFA9989_13</vt:lpwstr>
  </property>
  <property fmtid="{D5CDD505-2E9C-101B-9397-08002B2CF9AE}" pid="3" name="KSOProductBuildVer">
    <vt:lpwstr>2052-12.1.0.18608</vt:lpwstr>
  </property>
</Properties>
</file>